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120" windowWidth="11925" windowHeight="9600"/>
  </bookViews>
  <sheets>
    <sheet name="Report" sheetId="3" r:id="rId1"/>
    <sheet name="Sheet1" sheetId="4" state="hidden" r:id="rId2"/>
  </sheets>
  <definedNames>
    <definedName name="_xlnm._FilterDatabase" localSheetId="0" hidden="1">Report!$A$1:$A$132</definedName>
    <definedName name="_xlnm.Print_Area" localSheetId="0">Report!$A$1:$F$29</definedName>
  </definedNames>
  <calcPr calcId="144525"/>
</workbook>
</file>

<file path=xl/calcChain.xml><?xml version="1.0" encoding="utf-8"?>
<calcChain xmlns="http://schemas.openxmlformats.org/spreadsheetml/2006/main">
  <c r="H5" i="3" l="1"/>
  <c r="I5" i="3"/>
  <c r="H6" i="3"/>
  <c r="I6" i="3"/>
  <c r="H7" i="3"/>
  <c r="I7" i="3"/>
  <c r="J7" i="3" s="1"/>
  <c r="H8" i="3"/>
  <c r="J8" i="3" s="1"/>
  <c r="I8" i="3"/>
  <c r="H10" i="3"/>
  <c r="I10" i="3"/>
  <c r="J10" i="3" s="1"/>
  <c r="H11" i="3"/>
  <c r="I11" i="3"/>
  <c r="H12" i="3"/>
  <c r="I12" i="3"/>
  <c r="J12" i="3" s="1"/>
  <c r="H13" i="3"/>
  <c r="I13" i="3"/>
  <c r="H14" i="3"/>
  <c r="I14" i="3"/>
  <c r="H15" i="3"/>
  <c r="I15" i="3"/>
  <c r="H16" i="3"/>
  <c r="I16" i="3"/>
  <c r="H17" i="3"/>
  <c r="I17" i="3"/>
  <c r="H18" i="3"/>
  <c r="I18" i="3"/>
  <c r="J18" i="3" s="1"/>
  <c r="H19" i="3"/>
  <c r="I19" i="3"/>
  <c r="H20" i="3"/>
  <c r="I20" i="3"/>
  <c r="H21" i="3"/>
  <c r="I21" i="3"/>
  <c r="H22" i="3"/>
  <c r="I22" i="3"/>
  <c r="J22" i="3" s="1"/>
  <c r="H23" i="3"/>
  <c r="I23" i="3"/>
  <c r="H24" i="3"/>
  <c r="I24" i="3"/>
  <c r="J24" i="3"/>
  <c r="H25" i="3"/>
  <c r="I25" i="3"/>
  <c r="H26" i="3"/>
  <c r="I26" i="3"/>
  <c r="J26" i="3" s="1"/>
  <c r="H27" i="3"/>
  <c r="I27" i="3"/>
  <c r="J27" i="3" s="1"/>
  <c r="I4" i="3"/>
  <c r="H4" i="3"/>
  <c r="J16" i="3" l="1"/>
  <c r="J19" i="3"/>
  <c r="J11" i="3"/>
  <c r="J20" i="3"/>
  <c r="J23" i="3"/>
  <c r="J14" i="3"/>
  <c r="J6" i="3"/>
  <c r="J15" i="3"/>
  <c r="J25" i="3"/>
  <c r="J21" i="3"/>
  <c r="J17" i="3"/>
  <c r="J13" i="3"/>
  <c r="J5" i="3"/>
  <c r="H9" i="3" l="1"/>
  <c r="I9" i="3"/>
  <c r="J9" i="3" l="1"/>
  <c r="J2" i="3" l="1"/>
  <c r="Z9" i="4" l="1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J4" i="3" l="1"/>
</calcChain>
</file>

<file path=xl/sharedStrings.xml><?xml version="1.0" encoding="utf-8"?>
<sst xmlns="http://schemas.openxmlformats.org/spreadsheetml/2006/main" count="98" uniqueCount="72">
  <si>
    <t>Call Answering</t>
  </si>
  <si>
    <t>Eligibility</t>
  </si>
  <si>
    <t>Missed Collection</t>
  </si>
  <si>
    <t>Area</t>
  </si>
  <si>
    <t>Metric</t>
  </si>
  <si>
    <t>Definition</t>
  </si>
  <si>
    <t>Online booking system availability</t>
  </si>
  <si>
    <t>Telephone booking system availability</t>
  </si>
  <si>
    <t>Booking Systems</t>
  </si>
  <si>
    <t>Call Handling - Average Waiting Time</t>
  </si>
  <si>
    <t>Travel time</t>
  </si>
  <si>
    <t>Collection from Treatment Centre</t>
  </si>
  <si>
    <t>Application of eligibility criteria</t>
  </si>
  <si>
    <t>On time arrival</t>
  </si>
  <si>
    <t>Timeliness of departure</t>
  </si>
  <si>
    <t xml:space="preserve">% availability of online booking system </t>
  </si>
  <si>
    <t>Average length of time taken for Provider personnel to answer inbound calls</t>
  </si>
  <si>
    <t>Number of bookings for which eligibility evaluated prior to acceptance / total number of bookings x 100</t>
  </si>
  <si>
    <t>Passenger time on vehicle is &lt;60 minutes</t>
  </si>
  <si>
    <t>% of patients collected within 60 minutes of scheduled collection time or patient readiness notification</t>
  </si>
  <si>
    <t>% of patients collected within 90 minutes of scheduled collection time or patient readiness notification</t>
  </si>
  <si>
    <t>1 minute</t>
  </si>
  <si>
    <t>Misidentification of Patients</t>
  </si>
  <si>
    <t>% of non-aborted booked journeys for which no collection is made by the Provider</t>
  </si>
  <si>
    <t>May</t>
  </si>
  <si>
    <t>Current Month</t>
  </si>
  <si>
    <t>Previous Month</t>
  </si>
  <si>
    <t>Variance</t>
  </si>
  <si>
    <t>Indicator</t>
  </si>
  <si>
    <t xml:space="preserve"> Threshold</t>
  </si>
  <si>
    <t xml:space="preserve">Target </t>
  </si>
  <si>
    <t>Dec</t>
  </si>
  <si>
    <t>Jun</t>
  </si>
  <si>
    <t>Jul</t>
  </si>
  <si>
    <t>Aug</t>
  </si>
  <si>
    <t>Sep</t>
  </si>
  <si>
    <t>Oct</t>
  </si>
  <si>
    <t>Nov</t>
  </si>
  <si>
    <t>Jan</t>
  </si>
  <si>
    <t>Feb</t>
  </si>
  <si>
    <t>Mar</t>
  </si>
  <si>
    <t>Performance</t>
  </si>
  <si>
    <t>Application of eligibility Criteria</t>
  </si>
  <si>
    <t>On Time Arrival</t>
  </si>
  <si>
    <t>Travel Time EPS Patients &lt; 40 Minutes</t>
  </si>
  <si>
    <t>Call Answering    &lt;20 Seconds</t>
  </si>
  <si>
    <t xml:space="preserve">% availability of booking system </t>
  </si>
  <si>
    <t>% of calls to Provider answered by a human being inside working hours</t>
  </si>
  <si>
    <t>Arrival at treatment centre</t>
  </si>
  <si>
    <t>% of patients arriving within -60&lt; t &lt;0  minutes of scheduled appointment time</t>
  </si>
  <si>
    <t>Reports submitted to National Patient Safety Agency / Serious Untoward Incidents</t>
  </si>
  <si>
    <t>Collection from Discharge Centre</t>
  </si>
  <si>
    <t>Confirmation of Booking</t>
  </si>
  <si>
    <t>Travel Time</t>
  </si>
  <si>
    <t>Less than 60 minute wait</t>
  </si>
  <si>
    <t>On the day pick up within 90 minutes</t>
  </si>
  <si>
    <t>% of collection time confirmed to the booker and / or patient within 15 minutes of acceptance of the booking</t>
  </si>
  <si>
    <t>% of journeys where the patient is picked up no later than 60 minutes after booked collection time</t>
  </si>
  <si>
    <t>% of journeys where the patient is picked up no later than 90 minutes after booked collection time</t>
  </si>
  <si>
    <t>Collection from treatment centre</t>
  </si>
  <si>
    <t>% of patients arriving within 45 minutes prior to scheduled appointment time</t>
  </si>
  <si>
    <t>Target</t>
  </si>
  <si>
    <t>Planned</t>
  </si>
  <si>
    <t>Unplanned</t>
  </si>
  <si>
    <t>General</t>
  </si>
  <si>
    <t>% of calls to Provider answered by human being within 20 seconds</t>
  </si>
  <si>
    <t>highlight sort group</t>
  </si>
  <si>
    <t>Merseyside Quality Performance</t>
  </si>
  <si>
    <t>EPS</t>
  </si>
  <si>
    <t>*N.b. During the period of the cyber attack, call volumes increased up to 55% in May 2017 due to external online booking agents having had their internet access blocked.</t>
  </si>
  <si>
    <t>seconds</t>
  </si>
  <si>
    <t>Average 
(Jul 17-Jun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</si>
</sst>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3" tint="-0.24994659260841701"/>
      </top>
      <bottom style="thin">
        <color indexed="64"/>
      </bottom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5" applyNumberFormat="0" applyAlignment="0" applyProtection="0"/>
    <xf numFmtId="0" fontId="10" fillId="7" borderId="6" applyNumberFormat="0" applyAlignment="0" applyProtection="0"/>
    <xf numFmtId="0" fontId="11" fillId="7" borderId="5" applyNumberFormat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</cellStyleXfs>
  <cellXfs count="59">
    <xf numFmtId="0" fontId="0" fillId="0" borderId="0" xfId="0"/>
    <xf numFmtId="17" fontId="0" fillId="2" borderId="19" xfId="0" applyNumberFormat="1" applyFill="1" applyBorder="1" applyAlignment="1">
      <alignment horizontal="center" vertical="center" wrapText="1"/>
    </xf>
    <xf numFmtId="9" fontId="0" fillId="35" borderId="19" xfId="0" applyNumberFormat="1" applyFill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20" fillId="0" borderId="19" xfId="0" applyFont="1" applyBorder="1" applyAlignment="1">
      <alignment wrapText="1"/>
    </xf>
    <xf numFmtId="9" fontId="18" fillId="0" borderId="1" xfId="1" applyNumberFormat="1" applyFont="1" applyBorder="1" applyAlignment="1" applyProtection="1">
      <alignment horizontal="center" vertical="center" wrapText="1"/>
    </xf>
    <xf numFmtId="9" fontId="18" fillId="0" borderId="1" xfId="1" applyFont="1" applyBorder="1" applyAlignment="1" applyProtection="1">
      <alignment horizontal="center" vertical="center" wrapText="1"/>
    </xf>
    <xf numFmtId="0" fontId="18" fillId="0" borderId="11" xfId="1" applyNumberFormat="1" applyFont="1" applyBorder="1" applyAlignment="1" applyProtection="1">
      <alignment horizontal="center" vertical="center" wrapText="1"/>
    </xf>
    <xf numFmtId="9" fontId="18" fillId="0" borderId="1" xfId="1" applyFont="1" applyBorder="1" applyAlignment="1" applyProtection="1">
      <alignment horizontal="center" vertical="center" wrapText="1"/>
      <protection locked="0"/>
    </xf>
    <xf numFmtId="9" fontId="18" fillId="34" borderId="11" xfId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9" fontId="18" fillId="0" borderId="0" xfId="0" applyNumberFormat="1" applyFont="1" applyAlignment="1" applyProtection="1">
      <alignment vertical="center" wrapText="1"/>
      <protection locked="0"/>
    </xf>
    <xf numFmtId="0" fontId="18" fillId="36" borderId="12" xfId="0" applyFont="1" applyFill="1" applyBorder="1" applyAlignment="1" applyProtection="1">
      <alignment horizontal="left" vertical="center" wrapText="1"/>
    </xf>
    <xf numFmtId="9" fontId="18" fillId="36" borderId="12" xfId="1" applyFont="1" applyFill="1" applyBorder="1" applyAlignment="1" applyProtection="1">
      <alignment horizontal="center" vertical="center" wrapText="1"/>
    </xf>
    <xf numFmtId="9" fontId="18" fillId="0" borderId="1" xfId="0" applyNumberFormat="1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left" vertical="center" wrapText="1"/>
    </xf>
    <xf numFmtId="0" fontId="18" fillId="0" borderId="15" xfId="0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9" fontId="18" fillId="0" borderId="0" xfId="1" applyFont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</xf>
    <xf numFmtId="0" fontId="18" fillId="34" borderId="14" xfId="0" applyFont="1" applyFill="1" applyBorder="1" applyAlignment="1" applyProtection="1">
      <alignment vertical="center" wrapText="1"/>
      <protection locked="0"/>
    </xf>
    <xf numFmtId="0" fontId="18" fillId="34" borderId="23" xfId="0" applyFont="1" applyFill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9" fontId="18" fillId="34" borderId="19" xfId="1" applyFont="1" applyFill="1" applyBorder="1" applyAlignment="1" applyProtection="1">
      <alignment horizontal="center" vertical="center" wrapText="1"/>
      <protection locked="0"/>
    </xf>
    <xf numFmtId="0" fontId="18" fillId="36" borderId="14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left"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8" fillId="36" borderId="26" xfId="0" applyFont="1" applyFill="1" applyBorder="1" applyAlignment="1" applyProtection="1">
      <alignment horizontal="center" vertical="center" textRotation="90" wrapText="1"/>
    </xf>
    <xf numFmtId="0" fontId="18" fillId="36" borderId="27" xfId="0" applyFont="1" applyFill="1" applyBorder="1" applyAlignment="1" applyProtection="1">
      <alignment horizontal="center" vertical="center" textRotation="90" wrapText="1"/>
    </xf>
    <xf numFmtId="0" fontId="18" fillId="36" borderId="28" xfId="0" applyFont="1" applyFill="1" applyBorder="1" applyAlignment="1" applyProtection="1">
      <alignment horizontal="center" vertical="center" textRotation="90" wrapText="1"/>
    </xf>
    <xf numFmtId="0" fontId="18" fillId="37" borderId="15" xfId="0" applyFont="1" applyFill="1" applyBorder="1" applyAlignment="1" applyProtection="1">
      <alignment horizontal="center" vertical="center" textRotation="90" wrapText="1"/>
      <protection locked="0"/>
    </xf>
    <xf numFmtId="9" fontId="18" fillId="0" borderId="25" xfId="1" applyFont="1" applyBorder="1" applyAlignment="1" applyProtection="1">
      <alignment horizontal="center" vertical="center" wrapText="1"/>
    </xf>
    <xf numFmtId="9" fontId="18" fillId="0" borderId="12" xfId="1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left" vertical="center" wrapText="1"/>
    </xf>
    <xf numFmtId="0" fontId="18" fillId="0" borderId="24" xfId="0" applyFont="1" applyBorder="1" applyAlignment="1" applyProtection="1">
      <alignment horizontal="left" vertical="center" wrapText="1"/>
    </xf>
    <xf numFmtId="0" fontId="18" fillId="0" borderId="17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38" borderId="15" xfId="0" applyFont="1" applyFill="1" applyBorder="1" applyAlignment="1" applyProtection="1">
      <alignment horizontal="center" vertical="center" textRotation="90" wrapText="1"/>
      <protection locked="0"/>
    </xf>
    <xf numFmtId="0" fontId="18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8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9" fontId="20" fillId="2" borderId="18" xfId="1" applyFont="1" applyFill="1" applyBorder="1" applyAlignment="1">
      <alignment horizontal="center" vertical="center" wrapText="1"/>
    </xf>
    <xf numFmtId="9" fontId="20" fillId="2" borderId="0" xfId="1" applyFont="1" applyFill="1" applyBorder="1" applyAlignment="1">
      <alignment horizontal="center" vertical="center" wrapText="1"/>
    </xf>
    <xf numFmtId="17" fontId="0" fillId="2" borderId="19" xfId="0" applyNumberFormat="1" applyFill="1" applyBorder="1" applyAlignment="1">
      <alignment horizontal="center" vertical="center" wrapText="1"/>
    </xf>
    <xf numFmtId="0" fontId="18" fillId="36" borderId="19" xfId="0" applyFont="1" applyFill="1" applyBorder="1" applyAlignment="1" applyProtection="1">
      <alignment horizontal="center" vertical="center" wrapText="1"/>
      <protection locked="0"/>
    </xf>
    <xf numFmtId="1" fontId="18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19" xfId="0" applyFont="1" applyFill="1" applyBorder="1" applyAlignment="1" applyProtection="1">
      <alignment vertical="center" wrapText="1"/>
      <protection locked="0"/>
    </xf>
    <xf numFmtId="20" fontId="19" fillId="34" borderId="28" xfId="0" applyNumberFormat="1" applyFont="1" applyFill="1" applyBorder="1" applyAlignment="1" applyProtection="1">
      <alignment horizontal="center" vertical="center" wrapText="1"/>
    </xf>
    <xf numFmtId="1" fontId="18" fillId="34" borderId="26" xfId="1" applyNumberFormat="1" applyFont="1" applyFill="1" applyBorder="1" applyAlignment="1" applyProtection="1">
      <alignment horizontal="center" vertical="center" wrapText="1"/>
      <protection locked="0"/>
    </xf>
    <xf numFmtId="0" fontId="18" fillId="36" borderId="13" xfId="0" applyFont="1" applyFill="1" applyBorder="1" applyAlignment="1" applyProtection="1">
      <alignment horizontal="center" vertical="center" wrapText="1"/>
      <protection locked="0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20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E737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9"/>
  <sheetViews>
    <sheetView tabSelected="1" zoomScale="60" zoomScaleNormal="60" workbookViewId="0">
      <pane xSplit="6" ySplit="3" topLeftCell="G4" activePane="bottomRight" state="frozen"/>
      <selection pane="topRight" activeCell="G1" sqref="G1"/>
      <selection pane="bottomLeft" activeCell="A3" sqref="A3"/>
      <selection pane="bottomRight" activeCell="L5" sqref="L5"/>
    </sheetView>
  </sheetViews>
  <sheetFormatPr defaultColWidth="17.28515625" defaultRowHeight="18.75" x14ac:dyDescent="0.25"/>
  <cols>
    <col min="1" max="1" width="17.28515625" style="10" hidden="1" customWidth="1"/>
    <col min="2" max="2" width="7.140625" style="20" customWidth="1"/>
    <col min="3" max="3" width="21.140625" style="21" customWidth="1"/>
    <col min="4" max="4" width="25.7109375" style="21" customWidth="1"/>
    <col min="5" max="5" width="66.5703125" style="21" customWidth="1"/>
    <col min="6" max="6" width="14.7109375" style="22" customWidth="1"/>
    <col min="7" max="7" width="17.28515625" style="10" customWidth="1"/>
    <col min="8" max="10" width="17.28515625" style="10" hidden="1" customWidth="1"/>
    <col min="11" max="12" width="17.28515625" style="10" customWidth="1"/>
    <col min="13" max="16384" width="17.28515625" style="10"/>
  </cols>
  <sheetData>
    <row r="1" spans="1:10" ht="39.950000000000003" customHeight="1" x14ac:dyDescent="0.25">
      <c r="A1" s="10" t="s">
        <v>66</v>
      </c>
      <c r="B1" s="58" t="s">
        <v>67</v>
      </c>
      <c r="C1" s="30"/>
      <c r="D1" s="30"/>
      <c r="E1" s="30"/>
      <c r="F1" s="30"/>
    </row>
    <row r="2" spans="1:10" ht="15" customHeight="1" x14ac:dyDescent="0.25">
      <c r="A2" s="10">
        <v>1</v>
      </c>
      <c r="B2" s="26"/>
      <c r="C2" s="26"/>
      <c r="D2" s="26"/>
      <c r="E2" s="26"/>
      <c r="F2" s="26"/>
      <c r="H2" s="11"/>
      <c r="I2" s="11"/>
      <c r="J2" s="11">
        <f t="shared" ref="J2" si="0">I2-H2</f>
        <v>0</v>
      </c>
    </row>
    <row r="3" spans="1:10" ht="39.950000000000003" customHeight="1" x14ac:dyDescent="0.25">
      <c r="A3" s="10">
        <v>1</v>
      </c>
      <c r="B3" s="9"/>
      <c r="C3" s="12" t="s">
        <v>3</v>
      </c>
      <c r="D3" s="12" t="s">
        <v>4</v>
      </c>
      <c r="E3" s="12" t="s">
        <v>5</v>
      </c>
      <c r="F3" s="13" t="s">
        <v>61</v>
      </c>
      <c r="G3" s="53" t="s">
        <v>71</v>
      </c>
      <c r="H3" s="11" t="s">
        <v>26</v>
      </c>
      <c r="I3" s="11" t="s">
        <v>25</v>
      </c>
      <c r="J3" s="11" t="s">
        <v>27</v>
      </c>
    </row>
    <row r="4" spans="1:10" s="11" customFormat="1" ht="41.25" customHeight="1" x14ac:dyDescent="0.25">
      <c r="B4" s="34" t="s">
        <v>64</v>
      </c>
      <c r="C4" s="40" t="s">
        <v>8</v>
      </c>
      <c r="D4" s="14" t="s">
        <v>6</v>
      </c>
      <c r="E4" s="14" t="s">
        <v>15</v>
      </c>
      <c r="F4" s="5">
        <v>0.99</v>
      </c>
      <c r="G4" s="29">
        <v>0.99833333333333341</v>
      </c>
      <c r="H4" s="11" t="e">
        <f>#REF!</f>
        <v>#REF!</v>
      </c>
      <c r="I4" s="11" t="e">
        <f>#REF!</f>
        <v>#REF!</v>
      </c>
      <c r="J4" s="11" t="e">
        <f>I4-H4</f>
        <v>#REF!</v>
      </c>
    </row>
    <row r="5" spans="1:10" ht="41.25" customHeight="1" x14ac:dyDescent="0.25">
      <c r="B5" s="35"/>
      <c r="C5" s="41"/>
      <c r="D5" s="15" t="s">
        <v>7</v>
      </c>
      <c r="E5" s="15" t="s">
        <v>46</v>
      </c>
      <c r="F5" s="6">
        <v>0.99</v>
      </c>
      <c r="G5" s="29">
        <v>0.99833333333333341</v>
      </c>
      <c r="H5" s="11" t="e">
        <f>#REF!</f>
        <v>#REF!</v>
      </c>
      <c r="I5" s="11" t="e">
        <f>#REF!</f>
        <v>#REF!</v>
      </c>
      <c r="J5" s="11" t="e">
        <f t="shared" ref="J5:J27" si="1">I5-H5</f>
        <v>#REF!</v>
      </c>
    </row>
    <row r="6" spans="1:10" ht="41.25" customHeight="1" x14ac:dyDescent="0.25">
      <c r="B6" s="35"/>
      <c r="C6" s="41"/>
      <c r="D6" s="15" t="s">
        <v>0</v>
      </c>
      <c r="E6" s="15" t="s">
        <v>47</v>
      </c>
      <c r="F6" s="6">
        <v>0.99</v>
      </c>
      <c r="G6" s="29">
        <v>1</v>
      </c>
      <c r="H6" s="11" t="e">
        <f>#REF!</f>
        <v>#REF!</v>
      </c>
      <c r="I6" s="11" t="e">
        <f>#REF!</f>
        <v>#REF!</v>
      </c>
      <c r="J6" s="11" t="e">
        <f t="shared" si="1"/>
        <v>#REF!</v>
      </c>
    </row>
    <row r="7" spans="1:10" ht="41.25" customHeight="1" x14ac:dyDescent="0.25">
      <c r="A7" s="10">
        <v>1</v>
      </c>
      <c r="B7" s="35"/>
      <c r="C7" s="41"/>
      <c r="D7" s="15" t="s">
        <v>0</v>
      </c>
      <c r="E7" s="15" t="s">
        <v>65</v>
      </c>
      <c r="F7" s="6">
        <v>0.75</v>
      </c>
      <c r="G7" s="29">
        <v>0.68720833333333342</v>
      </c>
      <c r="H7" s="11" t="e">
        <f>#REF!</f>
        <v>#REF!</v>
      </c>
      <c r="I7" s="11" t="e">
        <f>#REF!</f>
        <v>#REF!</v>
      </c>
      <c r="J7" s="11" t="e">
        <f t="shared" si="1"/>
        <v>#REF!</v>
      </c>
    </row>
    <row r="8" spans="1:10" ht="20.25" customHeight="1" x14ac:dyDescent="0.25">
      <c r="A8" s="10">
        <v>1</v>
      </c>
      <c r="B8" s="35"/>
      <c r="C8" s="41"/>
      <c r="D8" s="33" t="s">
        <v>9</v>
      </c>
      <c r="E8" s="33" t="s">
        <v>16</v>
      </c>
      <c r="F8" s="38" t="s">
        <v>21</v>
      </c>
      <c r="G8" s="57">
        <v>34.5</v>
      </c>
      <c r="H8" s="11" t="e">
        <f>#REF!</f>
        <v>#REF!</v>
      </c>
      <c r="I8" s="11" t="e">
        <f>#REF!</f>
        <v>#REF!</v>
      </c>
      <c r="J8" s="11" t="e">
        <f t="shared" si="1"/>
        <v>#REF!</v>
      </c>
    </row>
    <row r="9" spans="1:10" ht="20.25" customHeight="1" x14ac:dyDescent="0.25">
      <c r="A9" s="10">
        <v>1</v>
      </c>
      <c r="B9" s="35"/>
      <c r="C9" s="42"/>
      <c r="D9" s="32"/>
      <c r="E9" s="32"/>
      <c r="F9" s="39"/>
      <c r="G9" s="56" t="s">
        <v>70</v>
      </c>
      <c r="H9" s="11" t="e">
        <f>#REF!</f>
        <v>#REF!</v>
      </c>
      <c r="I9" s="11" t="e">
        <f>#REF!</f>
        <v>#REF!</v>
      </c>
      <c r="J9" s="11" t="e">
        <f t="shared" si="1"/>
        <v>#REF!</v>
      </c>
    </row>
    <row r="10" spans="1:10" ht="41.25" customHeight="1" x14ac:dyDescent="0.25">
      <c r="B10" s="35"/>
      <c r="C10" s="15" t="s">
        <v>62</v>
      </c>
      <c r="D10" s="15" t="s">
        <v>2</v>
      </c>
      <c r="E10" s="15" t="s">
        <v>23</v>
      </c>
      <c r="F10" s="5">
        <v>0</v>
      </c>
      <c r="G10" s="29">
        <v>0</v>
      </c>
      <c r="H10" s="11" t="e">
        <f>#REF!</f>
        <v>#REF!</v>
      </c>
      <c r="I10" s="11" t="e">
        <f>#REF!</f>
        <v>#REF!</v>
      </c>
      <c r="J10" s="11" t="e">
        <f t="shared" si="1"/>
        <v>#REF!</v>
      </c>
    </row>
    <row r="11" spans="1:10" ht="41.25" customHeight="1" x14ac:dyDescent="0.25">
      <c r="B11" s="35"/>
      <c r="C11" s="15" t="s">
        <v>62</v>
      </c>
      <c r="D11" s="25" t="s">
        <v>22</v>
      </c>
      <c r="E11" s="25" t="s">
        <v>50</v>
      </c>
      <c r="F11" s="7">
        <v>0</v>
      </c>
      <c r="G11" s="54">
        <v>0</v>
      </c>
      <c r="H11" s="11" t="e">
        <f>#REF!</f>
        <v>#REF!</v>
      </c>
      <c r="I11" s="11" t="e">
        <f>#REF!</f>
        <v>#REF!</v>
      </c>
      <c r="J11" s="11" t="e">
        <f t="shared" si="1"/>
        <v>#REF!</v>
      </c>
    </row>
    <row r="12" spans="1:10" ht="41.25" customHeight="1" x14ac:dyDescent="0.25">
      <c r="B12" s="35"/>
      <c r="C12" s="24" t="s">
        <v>63</v>
      </c>
      <c r="D12" s="17" t="s">
        <v>52</v>
      </c>
      <c r="E12" s="17" t="s">
        <v>56</v>
      </c>
      <c r="F12" s="8">
        <v>0.95</v>
      </c>
      <c r="G12" s="29">
        <v>1</v>
      </c>
      <c r="H12" s="11" t="e">
        <f>#REF!</f>
        <v>#REF!</v>
      </c>
      <c r="I12" s="11" t="e">
        <f>#REF!</f>
        <v>#REF!</v>
      </c>
      <c r="J12" s="11" t="e">
        <f t="shared" si="1"/>
        <v>#REF!</v>
      </c>
    </row>
    <row r="13" spans="1:10" ht="41.25" customHeight="1" x14ac:dyDescent="0.25">
      <c r="B13" s="36"/>
      <c r="C13" s="23" t="s">
        <v>1</v>
      </c>
      <c r="D13" s="15" t="s">
        <v>12</v>
      </c>
      <c r="E13" s="15" t="s">
        <v>17</v>
      </c>
      <c r="F13" s="6">
        <v>0.98</v>
      </c>
      <c r="G13" s="29">
        <v>1</v>
      </c>
      <c r="H13" s="11" t="e">
        <f>#REF!</f>
        <v>#REF!</v>
      </c>
      <c r="I13" s="11" t="e">
        <f>#REF!</f>
        <v>#REF!</v>
      </c>
      <c r="J13" s="11" t="e">
        <f t="shared" si="1"/>
        <v>#REF!</v>
      </c>
    </row>
    <row r="14" spans="1:10" ht="15" customHeight="1" x14ac:dyDescent="0.25">
      <c r="A14" s="10">
        <v>1</v>
      </c>
      <c r="B14" s="26"/>
      <c r="C14" s="26"/>
      <c r="D14" s="26"/>
      <c r="E14" s="26"/>
      <c r="F14" s="26"/>
      <c r="G14" s="55"/>
      <c r="H14" s="11" t="e">
        <f>#REF!</f>
        <v>#REF!</v>
      </c>
      <c r="I14" s="11" t="e">
        <f>#REF!</f>
        <v>#REF!</v>
      </c>
      <c r="J14" s="11" t="e">
        <f t="shared" si="1"/>
        <v>#REF!</v>
      </c>
    </row>
    <row r="15" spans="1:10" ht="41.25" customHeight="1" x14ac:dyDescent="0.25">
      <c r="A15" s="10">
        <v>1</v>
      </c>
      <c r="B15" s="37" t="s">
        <v>62</v>
      </c>
      <c r="C15" s="15" t="s">
        <v>10</v>
      </c>
      <c r="D15" s="15" t="s">
        <v>10</v>
      </c>
      <c r="E15" s="15" t="s">
        <v>18</v>
      </c>
      <c r="F15" s="6">
        <v>0.8</v>
      </c>
      <c r="G15" s="29">
        <v>0.95916666666666694</v>
      </c>
      <c r="H15" s="11" t="e">
        <f>#REF!</f>
        <v>#REF!</v>
      </c>
      <c r="I15" s="11" t="e">
        <f>#REF!</f>
        <v>#REF!</v>
      </c>
      <c r="J15" s="11" t="e">
        <f t="shared" si="1"/>
        <v>#REF!</v>
      </c>
    </row>
    <row r="16" spans="1:10" ht="41.25" customHeight="1" x14ac:dyDescent="0.25">
      <c r="A16" s="10">
        <v>1</v>
      </c>
      <c r="B16" s="37"/>
      <c r="C16" s="16" t="s">
        <v>48</v>
      </c>
      <c r="D16" s="15" t="s">
        <v>13</v>
      </c>
      <c r="E16" s="15" t="s">
        <v>49</v>
      </c>
      <c r="F16" s="6">
        <v>0.9</v>
      </c>
      <c r="G16" s="29">
        <v>0.84333333333333327</v>
      </c>
      <c r="H16" s="11" t="e">
        <f>#REF!</f>
        <v>#REF!</v>
      </c>
      <c r="I16" s="11" t="e">
        <f>#REF!</f>
        <v>#REF!</v>
      </c>
      <c r="J16" s="11" t="e">
        <f t="shared" si="1"/>
        <v>#REF!</v>
      </c>
    </row>
    <row r="17" spans="1:10" ht="41.25" customHeight="1" x14ac:dyDescent="0.25">
      <c r="A17" s="10">
        <v>1</v>
      </c>
      <c r="B17" s="37"/>
      <c r="C17" s="31" t="s">
        <v>11</v>
      </c>
      <c r="D17" s="31" t="s">
        <v>14</v>
      </c>
      <c r="E17" s="15" t="s">
        <v>19</v>
      </c>
      <c r="F17" s="6">
        <v>0.8</v>
      </c>
      <c r="G17" s="29">
        <v>0.83666666666666678</v>
      </c>
      <c r="H17" s="11" t="e">
        <f>#REF!</f>
        <v>#REF!</v>
      </c>
      <c r="I17" s="11" t="e">
        <f>#REF!</f>
        <v>#REF!</v>
      </c>
      <c r="J17" s="11" t="e">
        <f t="shared" si="1"/>
        <v>#REF!</v>
      </c>
    </row>
    <row r="18" spans="1:10" ht="41.25" customHeight="1" x14ac:dyDescent="0.25">
      <c r="A18" s="10">
        <v>1</v>
      </c>
      <c r="B18" s="37"/>
      <c r="C18" s="32"/>
      <c r="D18" s="32"/>
      <c r="E18" s="15" t="s">
        <v>20</v>
      </c>
      <c r="F18" s="6">
        <v>0.9</v>
      </c>
      <c r="G18" s="29">
        <v>0.9458333333333333</v>
      </c>
      <c r="H18" s="11" t="e">
        <f>#REF!</f>
        <v>#REF!</v>
      </c>
      <c r="I18" s="11" t="e">
        <f>#REF!</f>
        <v>#REF!</v>
      </c>
      <c r="J18" s="11" t="e">
        <f t="shared" si="1"/>
        <v>#REF!</v>
      </c>
    </row>
    <row r="19" spans="1:10" ht="15" customHeight="1" x14ac:dyDescent="0.25">
      <c r="A19" s="10">
        <v>1</v>
      </c>
      <c r="B19" s="26"/>
      <c r="C19" s="26"/>
      <c r="D19" s="26"/>
      <c r="E19" s="26"/>
      <c r="F19" s="26"/>
      <c r="G19" s="55"/>
      <c r="H19" s="11" t="e">
        <f>#REF!</f>
        <v>#REF!</v>
      </c>
      <c r="I19" s="11" t="e">
        <f>#REF!</f>
        <v>#REF!</v>
      </c>
      <c r="J19" s="11" t="e">
        <f t="shared" si="1"/>
        <v>#REF!</v>
      </c>
    </row>
    <row r="20" spans="1:10" ht="41.25" customHeight="1" x14ac:dyDescent="0.25">
      <c r="A20" s="10">
        <v>1</v>
      </c>
      <c r="B20" s="37" t="s">
        <v>63</v>
      </c>
      <c r="C20" s="18" t="s">
        <v>10</v>
      </c>
      <c r="D20" s="17" t="s">
        <v>53</v>
      </c>
      <c r="E20" s="17" t="s">
        <v>18</v>
      </c>
      <c r="F20" s="8">
        <v>0.8</v>
      </c>
      <c r="G20" s="29">
        <v>0.96750000000000014</v>
      </c>
      <c r="H20" s="11" t="e">
        <f>#REF!</f>
        <v>#REF!</v>
      </c>
      <c r="I20" s="11" t="e">
        <f>#REF!</f>
        <v>#REF!</v>
      </c>
      <c r="J20" s="11" t="e">
        <f t="shared" si="1"/>
        <v>#REF!</v>
      </c>
    </row>
    <row r="21" spans="1:10" ht="41.25" customHeight="1" x14ac:dyDescent="0.25">
      <c r="A21" s="10">
        <v>1</v>
      </c>
      <c r="B21" s="37"/>
      <c r="C21" s="43" t="s">
        <v>51</v>
      </c>
      <c r="D21" s="17" t="s">
        <v>54</v>
      </c>
      <c r="E21" s="17" t="s">
        <v>57</v>
      </c>
      <c r="F21" s="8">
        <v>0.8</v>
      </c>
      <c r="G21" s="29">
        <v>0.75083333333333346</v>
      </c>
      <c r="H21" s="11" t="e">
        <f>#REF!</f>
        <v>#REF!</v>
      </c>
      <c r="I21" s="11" t="e">
        <f>#REF!</f>
        <v>#REF!</v>
      </c>
      <c r="J21" s="11" t="e">
        <f t="shared" si="1"/>
        <v>#REF!</v>
      </c>
    </row>
    <row r="22" spans="1:10" ht="41.25" customHeight="1" x14ac:dyDescent="0.25">
      <c r="A22" s="10">
        <v>1</v>
      </c>
      <c r="B22" s="47"/>
      <c r="C22" s="44"/>
      <c r="D22" s="17" t="s">
        <v>55</v>
      </c>
      <c r="E22" s="17" t="s">
        <v>58</v>
      </c>
      <c r="F22" s="8">
        <v>0.9</v>
      </c>
      <c r="G22" s="29">
        <v>0.85916666666666675</v>
      </c>
      <c r="H22" s="11" t="e">
        <f>#REF!</f>
        <v>#REF!</v>
      </c>
      <c r="I22" s="11" t="e">
        <f>#REF!</f>
        <v>#REF!</v>
      </c>
      <c r="J22" s="11" t="e">
        <f t="shared" si="1"/>
        <v>#REF!</v>
      </c>
    </row>
    <row r="23" spans="1:10" ht="15" customHeight="1" x14ac:dyDescent="0.25">
      <c r="A23" s="10">
        <v>1</v>
      </c>
      <c r="B23" s="27"/>
      <c r="C23" s="27"/>
      <c r="D23" s="27"/>
      <c r="E23" s="27"/>
      <c r="F23" s="27"/>
      <c r="G23" s="55"/>
      <c r="H23" s="11" t="e">
        <f>#REF!</f>
        <v>#REF!</v>
      </c>
      <c r="I23" s="11" t="e">
        <f>#REF!</f>
        <v>#REF!</v>
      </c>
      <c r="J23" s="11" t="e">
        <f t="shared" si="1"/>
        <v>#REF!</v>
      </c>
    </row>
    <row r="24" spans="1:10" ht="41.25" customHeight="1" x14ac:dyDescent="0.25">
      <c r="A24" s="10">
        <v>1</v>
      </c>
      <c r="B24" s="45" t="s">
        <v>68</v>
      </c>
      <c r="C24" s="17" t="s">
        <v>53</v>
      </c>
      <c r="D24" s="17" t="s">
        <v>53</v>
      </c>
      <c r="E24" s="17" t="s">
        <v>18</v>
      </c>
      <c r="F24" s="8">
        <v>0.85</v>
      </c>
      <c r="G24" s="29">
        <v>0.9508333333333332</v>
      </c>
      <c r="H24" s="11" t="e">
        <f>#REF!</f>
        <v>#REF!</v>
      </c>
      <c r="I24" s="11" t="e">
        <f>#REF!</f>
        <v>#REF!</v>
      </c>
      <c r="J24" s="11" t="e">
        <f t="shared" si="1"/>
        <v>#REF!</v>
      </c>
    </row>
    <row r="25" spans="1:10" ht="41.25" customHeight="1" x14ac:dyDescent="0.25">
      <c r="A25" s="10">
        <v>1</v>
      </c>
      <c r="B25" s="45"/>
      <c r="C25" s="19" t="s">
        <v>48</v>
      </c>
      <c r="D25" s="19" t="s">
        <v>13</v>
      </c>
      <c r="E25" s="17" t="s">
        <v>60</v>
      </c>
      <c r="F25" s="8">
        <v>0.9</v>
      </c>
      <c r="G25" s="29">
        <v>0.84</v>
      </c>
      <c r="H25" s="11" t="e">
        <f>#REF!</f>
        <v>#REF!</v>
      </c>
      <c r="I25" s="11" t="e">
        <f>#REF!</f>
        <v>#REF!</v>
      </c>
      <c r="J25" s="11" t="e">
        <f t="shared" si="1"/>
        <v>#REF!</v>
      </c>
    </row>
    <row r="26" spans="1:10" ht="41.25" customHeight="1" x14ac:dyDescent="0.25">
      <c r="A26" s="10">
        <v>1</v>
      </c>
      <c r="B26" s="45"/>
      <c r="C26" s="43" t="s">
        <v>59</v>
      </c>
      <c r="D26" s="43" t="s">
        <v>14</v>
      </c>
      <c r="E26" s="17" t="s">
        <v>19</v>
      </c>
      <c r="F26" s="8">
        <v>0.85</v>
      </c>
      <c r="G26" s="29">
        <v>0.90750000000000008</v>
      </c>
      <c r="H26" s="11" t="e">
        <f>#REF!</f>
        <v>#REF!</v>
      </c>
      <c r="I26" s="11" t="e">
        <f>#REF!</f>
        <v>#REF!</v>
      </c>
      <c r="J26" s="11" t="e">
        <f t="shared" si="1"/>
        <v>#REF!</v>
      </c>
    </row>
    <row r="27" spans="1:10" ht="41.25" customHeight="1" x14ac:dyDescent="0.25">
      <c r="A27" s="10">
        <v>1</v>
      </c>
      <c r="B27" s="46"/>
      <c r="C27" s="44"/>
      <c r="D27" s="44"/>
      <c r="E27" s="17" t="s">
        <v>20</v>
      </c>
      <c r="F27" s="8">
        <v>0.9</v>
      </c>
      <c r="G27" s="29">
        <v>0.9783333333333335</v>
      </c>
      <c r="H27" s="11" t="e">
        <f>#REF!</f>
        <v>#REF!</v>
      </c>
      <c r="I27" s="11" t="e">
        <f>#REF!</f>
        <v>#REF!</v>
      </c>
      <c r="J27" s="11" t="e">
        <f t="shared" si="1"/>
        <v>#REF!</v>
      </c>
    </row>
    <row r="29" spans="1:10" x14ac:dyDescent="0.25">
      <c r="B29" s="28" t="s">
        <v>69</v>
      </c>
    </row>
  </sheetData>
  <sheetProtection formatColumns="0" insertColumns="0" insertRows="0" selectLockedCells="1"/>
  <autoFilter ref="A1:A132"/>
  <mergeCells count="14">
    <mergeCell ref="B1:F1"/>
    <mergeCell ref="C26:C27"/>
    <mergeCell ref="D26:D27"/>
    <mergeCell ref="C21:C22"/>
    <mergeCell ref="B24:B27"/>
    <mergeCell ref="B20:B22"/>
    <mergeCell ref="D17:D18"/>
    <mergeCell ref="C17:C18"/>
    <mergeCell ref="D8:D9"/>
    <mergeCell ref="B4:B13"/>
    <mergeCell ref="B15:B18"/>
    <mergeCell ref="E8:E9"/>
    <mergeCell ref="F8:F9"/>
    <mergeCell ref="C4:C9"/>
  </mergeCells>
  <conditionalFormatting sqref="B3">
    <cfRule type="containsBlanks" dxfId="160" priority="209">
      <formula>LEN(TRIM(B3))=0</formula>
    </cfRule>
    <cfRule type="expression" dxfId="159" priority="210">
      <formula>B3&gt;=$F3</formula>
    </cfRule>
    <cfRule type="expression" dxfId="158" priority="211">
      <formula>B3&lt;$F3</formula>
    </cfRule>
  </conditionalFormatting>
  <conditionalFormatting sqref="G4:G6 G20:G22 G15:G18 G24:G27">
    <cfRule type="containsBlanks" dxfId="31" priority="22">
      <formula>LEN(TRIM(G4))=0</formula>
    </cfRule>
    <cfRule type="expression" dxfId="30" priority="23">
      <formula>G4&gt;=$F4</formula>
    </cfRule>
    <cfRule type="expression" dxfId="29" priority="24">
      <formula>G4&lt;$F4</formula>
    </cfRule>
  </conditionalFormatting>
  <conditionalFormatting sqref="G8">
    <cfRule type="containsBlanks" dxfId="28" priority="19">
      <formula>LEN(TRIM(G8))=0</formula>
    </cfRule>
    <cfRule type="expression" dxfId="27" priority="20">
      <formula>G8&lt;61</formula>
    </cfRule>
    <cfRule type="expression" dxfId="26" priority="21">
      <formula>G8&gt;60</formula>
    </cfRule>
  </conditionalFormatting>
  <conditionalFormatting sqref="G13">
    <cfRule type="containsBlanks" dxfId="22" priority="16">
      <formula>LEN(TRIM(G13))=0</formula>
    </cfRule>
    <cfRule type="expression" dxfId="21" priority="17">
      <formula>G13&gt;=$F13</formula>
    </cfRule>
    <cfRule type="expression" dxfId="20" priority="18">
      <formula>G13&lt;$F13</formula>
    </cfRule>
  </conditionalFormatting>
  <conditionalFormatting sqref="G10">
    <cfRule type="containsBlanks" dxfId="19" priority="13">
      <formula>LEN(TRIM(G10))=0</formula>
    </cfRule>
    <cfRule type="expression" dxfId="18" priority="14">
      <formula>G10&gt;$F10</formula>
    </cfRule>
    <cfRule type="expression" dxfId="17" priority="15">
      <formula>G10&lt;=$F10</formula>
    </cfRule>
  </conditionalFormatting>
  <conditionalFormatting sqref="G11">
    <cfRule type="containsBlanks" dxfId="16" priority="10">
      <formula>LEN(TRIM(G11))=0</formula>
    </cfRule>
    <cfRule type="expression" dxfId="15" priority="11">
      <formula>G11&gt;$F11</formula>
    </cfRule>
    <cfRule type="expression" dxfId="14" priority="12">
      <formula>G11&lt;=$F11</formula>
    </cfRule>
  </conditionalFormatting>
  <conditionalFormatting sqref="G12">
    <cfRule type="containsBlanks" dxfId="13" priority="7">
      <formula>LEN(TRIM(G12))=0</formula>
    </cfRule>
    <cfRule type="expression" dxfId="12" priority="8">
      <formula>G12&gt;=$F12</formula>
    </cfRule>
    <cfRule type="expression" dxfId="11" priority="9">
      <formula>G12&lt;$F12</formula>
    </cfRule>
  </conditionalFormatting>
  <conditionalFormatting sqref="G7">
    <cfRule type="containsBlanks" dxfId="10" priority="4">
      <formula>LEN(TRIM(G7))=0</formula>
    </cfRule>
    <cfRule type="expression" dxfId="9" priority="5">
      <formula>G7&gt;=$F7</formula>
    </cfRule>
    <cfRule type="expression" dxfId="8" priority="6">
      <formula>G7&lt;$F7</formula>
    </cfRule>
  </conditionalFormatting>
  <conditionalFormatting sqref="G9">
    <cfRule type="containsBlanks" dxfId="7" priority="1">
      <formula>LEN(TRIM(G9))=0</formula>
    </cfRule>
    <cfRule type="expression" dxfId="6" priority="2">
      <formula>G8&lt;61</formula>
    </cfRule>
    <cfRule type="expression" dxfId="5" priority="3">
      <formula>G8&gt;60</formula>
    </cfRule>
  </conditionalFormatting>
  <pageMargins left="0.23622047244094491" right="0.23622047244094491" top="0.74803149606299213" bottom="0.74803149606299213" header="0.31496062992125984" footer="0.31496062992125984"/>
  <pageSetup paperSize="9" scale="50" orientation="landscape" r:id="rId1"/>
  <rowBreaks count="1" manualBreakCount="1">
    <brk id="22" max="67" man="1"/>
  </rowBreaks>
  <ignoredErrors>
    <ignoredError sqref="B19:F19 C15:F18 C4:F4 D5:F5 D6:F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"/>
  <sheetViews>
    <sheetView workbookViewId="0">
      <selection activeCell="B3" sqref="B3:Z9"/>
    </sheetView>
  </sheetViews>
  <sheetFormatPr defaultRowHeight="15" x14ac:dyDescent="0.25"/>
  <cols>
    <col min="1" max="1" width="21.7109375" customWidth="1"/>
    <col min="2" max="2" width="21.5703125" customWidth="1"/>
    <col min="3" max="3" width="10.28515625" customWidth="1"/>
    <col min="4" max="4" width="9.140625" customWidth="1"/>
    <col min="5" max="9" width="9.140625" hidden="1" customWidth="1"/>
    <col min="10" max="10" width="8.5703125" hidden="1" customWidth="1"/>
    <col min="11" max="11" width="9.140625" hidden="1" customWidth="1"/>
    <col min="17" max="17" width="9.140625" customWidth="1"/>
    <col min="18" max="26" width="9.140625" hidden="1" customWidth="1"/>
  </cols>
  <sheetData>
    <row r="1" spans="2:26" ht="15.75" customHeight="1" x14ac:dyDescent="0.25"/>
    <row r="3" spans="2:26" ht="19.5" customHeight="1" x14ac:dyDescent="0.25">
      <c r="B3" s="48" t="s">
        <v>28</v>
      </c>
      <c r="C3" s="50" t="s">
        <v>29</v>
      </c>
      <c r="D3" s="50" t="s">
        <v>30</v>
      </c>
      <c r="E3" s="52" t="s">
        <v>41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2:26" ht="19.5" customHeight="1" x14ac:dyDescent="0.25">
      <c r="B4" s="49"/>
      <c r="C4" s="51"/>
      <c r="D4" s="51"/>
      <c r="E4" s="1" t="s">
        <v>32</v>
      </c>
      <c r="F4" s="1" t="s">
        <v>33</v>
      </c>
      <c r="G4" s="1" t="s">
        <v>34</v>
      </c>
      <c r="H4" s="1" t="s">
        <v>35</v>
      </c>
      <c r="I4" s="1" t="s">
        <v>36</v>
      </c>
      <c r="J4" s="1" t="s">
        <v>37</v>
      </c>
      <c r="K4" s="1" t="s">
        <v>31</v>
      </c>
      <c r="L4" s="1" t="s">
        <v>38</v>
      </c>
      <c r="M4" s="1" t="s">
        <v>39</v>
      </c>
      <c r="N4" s="1" t="s">
        <v>40</v>
      </c>
      <c r="O4" s="1">
        <v>42095</v>
      </c>
      <c r="P4" s="1" t="s">
        <v>24</v>
      </c>
      <c r="Q4" s="1" t="s">
        <v>32</v>
      </c>
      <c r="R4" s="1" t="s">
        <v>33</v>
      </c>
      <c r="S4" s="1" t="s">
        <v>34</v>
      </c>
      <c r="T4" s="1" t="s">
        <v>35</v>
      </c>
      <c r="U4" s="1" t="s">
        <v>36</v>
      </c>
      <c r="V4" s="1" t="s">
        <v>37</v>
      </c>
      <c r="W4" s="1" t="s">
        <v>31</v>
      </c>
      <c r="X4" s="1" t="s">
        <v>38</v>
      </c>
      <c r="Y4" s="1" t="s">
        <v>39</v>
      </c>
      <c r="Z4" s="1" t="s">
        <v>40</v>
      </c>
    </row>
    <row r="5" spans="2:26" ht="28.5" customHeight="1" x14ac:dyDescent="0.25">
      <c r="B5" s="4" t="s">
        <v>45</v>
      </c>
      <c r="C5" s="3">
        <v>0.75</v>
      </c>
      <c r="D5" s="3">
        <v>0.8</v>
      </c>
      <c r="E5" s="2" t="e">
        <f>Report!#REF!</f>
        <v>#REF!</v>
      </c>
      <c r="F5" s="2" t="e">
        <f>Report!#REF!</f>
        <v>#REF!</v>
      </c>
      <c r="G5" s="2" t="e">
        <f>Report!#REF!</f>
        <v>#REF!</v>
      </c>
      <c r="H5" s="2" t="e">
        <f>Report!#REF!</f>
        <v>#REF!</v>
      </c>
      <c r="I5" s="2" t="e">
        <f>Report!#REF!</f>
        <v>#REF!</v>
      </c>
      <c r="J5" s="2" t="e">
        <f>Report!#REF!</f>
        <v>#REF!</v>
      </c>
      <c r="K5" s="2" t="e">
        <f>Report!#REF!</f>
        <v>#REF!</v>
      </c>
      <c r="L5" s="2" t="e">
        <f>Report!#REF!</f>
        <v>#REF!</v>
      </c>
      <c r="M5" s="2" t="e">
        <f>Report!#REF!</f>
        <v>#REF!</v>
      </c>
      <c r="N5" s="2" t="e">
        <f>Report!#REF!</f>
        <v>#REF!</v>
      </c>
      <c r="O5" s="2" t="e">
        <f>Report!#REF!</f>
        <v>#REF!</v>
      </c>
      <c r="P5" s="2" t="e">
        <f>Report!#REF!</f>
        <v>#REF!</v>
      </c>
      <c r="Q5" s="2" t="e">
        <f>Report!#REF!</f>
        <v>#REF!</v>
      </c>
      <c r="R5" s="2" t="e">
        <f>Report!#REF!</f>
        <v>#REF!</v>
      </c>
      <c r="S5" s="2" t="e">
        <f>Report!#REF!</f>
        <v>#REF!</v>
      </c>
      <c r="T5" s="2" t="e">
        <f>Report!#REF!</f>
        <v>#REF!</v>
      </c>
      <c r="U5" s="2" t="e">
        <f>Report!#REF!</f>
        <v>#REF!</v>
      </c>
      <c r="V5" s="2" t="e">
        <f>Report!#REF!</f>
        <v>#REF!</v>
      </c>
      <c r="W5" s="2" t="e">
        <f>Report!#REF!</f>
        <v>#REF!</v>
      </c>
      <c r="X5" s="2" t="e">
        <f>Report!#REF!</f>
        <v>#REF!</v>
      </c>
      <c r="Y5" s="2" t="e">
        <f>Report!#REF!</f>
        <v>#REF!</v>
      </c>
      <c r="Z5" s="2" t="e">
        <f>Report!#REF!</f>
        <v>#REF!</v>
      </c>
    </row>
    <row r="6" spans="2:26" ht="28.5" customHeight="1" x14ac:dyDescent="0.25">
      <c r="B6" s="4" t="s">
        <v>42</v>
      </c>
      <c r="C6" s="3">
        <v>0.98</v>
      </c>
      <c r="D6" s="3">
        <v>1</v>
      </c>
      <c r="E6" s="2" t="e">
        <f>Report!#REF!</f>
        <v>#REF!</v>
      </c>
      <c r="F6" s="2" t="e">
        <f>Report!#REF!</f>
        <v>#REF!</v>
      </c>
      <c r="G6" s="2" t="e">
        <f>Report!#REF!</f>
        <v>#REF!</v>
      </c>
      <c r="H6" s="2" t="e">
        <f>Report!#REF!</f>
        <v>#REF!</v>
      </c>
      <c r="I6" s="2" t="e">
        <f>Report!#REF!</f>
        <v>#REF!</v>
      </c>
      <c r="J6" s="2" t="e">
        <f>Report!#REF!</f>
        <v>#REF!</v>
      </c>
      <c r="K6" s="2" t="e">
        <f>Report!#REF!</f>
        <v>#REF!</v>
      </c>
      <c r="L6" s="2" t="e">
        <f>Report!#REF!</f>
        <v>#REF!</v>
      </c>
      <c r="M6" s="2" t="e">
        <f>Report!#REF!</f>
        <v>#REF!</v>
      </c>
      <c r="N6" s="2" t="e">
        <f>Report!#REF!</f>
        <v>#REF!</v>
      </c>
      <c r="O6" s="2" t="e">
        <f>Report!#REF!</f>
        <v>#REF!</v>
      </c>
      <c r="P6" s="2" t="e">
        <f>Report!#REF!</f>
        <v>#REF!</v>
      </c>
      <c r="Q6" s="2" t="e">
        <f>Report!#REF!</f>
        <v>#REF!</v>
      </c>
      <c r="R6" s="2" t="e">
        <f>Report!#REF!</f>
        <v>#REF!</v>
      </c>
      <c r="S6" s="2" t="e">
        <f>Report!#REF!</f>
        <v>#REF!</v>
      </c>
      <c r="T6" s="2" t="e">
        <f>Report!#REF!</f>
        <v>#REF!</v>
      </c>
      <c r="U6" s="2" t="e">
        <f>Report!#REF!</f>
        <v>#REF!</v>
      </c>
      <c r="V6" s="2" t="e">
        <f>Report!#REF!</f>
        <v>#REF!</v>
      </c>
      <c r="W6" s="2" t="e">
        <f>Report!#REF!</f>
        <v>#REF!</v>
      </c>
      <c r="X6" s="2" t="e">
        <f>Report!#REF!</f>
        <v>#REF!</v>
      </c>
      <c r="Y6" s="2" t="e">
        <f>Report!#REF!</f>
        <v>#REF!</v>
      </c>
      <c r="Z6" s="2" t="e">
        <f>Report!#REF!</f>
        <v>#REF!</v>
      </c>
    </row>
    <row r="7" spans="2:26" ht="28.5" customHeight="1" x14ac:dyDescent="0.25">
      <c r="B7" s="4" t="s">
        <v>43</v>
      </c>
      <c r="C7" s="3">
        <v>0.9</v>
      </c>
      <c r="D7" s="3">
        <v>0.95</v>
      </c>
      <c r="E7" s="2" t="e">
        <f>Report!#REF!</f>
        <v>#REF!</v>
      </c>
      <c r="F7" s="2" t="e">
        <f>Report!#REF!</f>
        <v>#REF!</v>
      </c>
      <c r="G7" s="2" t="e">
        <f>Report!#REF!</f>
        <v>#REF!</v>
      </c>
      <c r="H7" s="2" t="e">
        <f>Report!#REF!</f>
        <v>#REF!</v>
      </c>
      <c r="I7" s="2" t="e">
        <f>Report!#REF!</f>
        <v>#REF!</v>
      </c>
      <c r="J7" s="2" t="e">
        <f>Report!#REF!</f>
        <v>#REF!</v>
      </c>
      <c r="K7" s="2" t="e">
        <f>Report!#REF!</f>
        <v>#REF!</v>
      </c>
      <c r="L7" s="2" t="e">
        <f>Report!#REF!</f>
        <v>#REF!</v>
      </c>
      <c r="M7" s="2" t="e">
        <f>Report!#REF!</f>
        <v>#REF!</v>
      </c>
      <c r="N7" s="2" t="e">
        <f>Report!#REF!</f>
        <v>#REF!</v>
      </c>
      <c r="O7" s="2" t="e">
        <f>Report!#REF!</f>
        <v>#REF!</v>
      </c>
      <c r="P7" s="2" t="e">
        <f>Report!#REF!</f>
        <v>#REF!</v>
      </c>
      <c r="Q7" s="2" t="e">
        <f>Report!#REF!</f>
        <v>#REF!</v>
      </c>
      <c r="R7" s="2" t="e">
        <f>Report!#REF!</f>
        <v>#REF!</v>
      </c>
      <c r="S7" s="2" t="e">
        <f>Report!#REF!</f>
        <v>#REF!</v>
      </c>
      <c r="T7" s="2" t="e">
        <f>Report!#REF!</f>
        <v>#REF!</v>
      </c>
      <c r="U7" s="2" t="e">
        <f>Report!#REF!</f>
        <v>#REF!</v>
      </c>
      <c r="V7" s="2" t="e">
        <f>Report!#REF!</f>
        <v>#REF!</v>
      </c>
      <c r="W7" s="2" t="e">
        <f>Report!#REF!</f>
        <v>#REF!</v>
      </c>
      <c r="X7" s="2" t="e">
        <f>Report!#REF!</f>
        <v>#REF!</v>
      </c>
      <c r="Y7" s="2" t="e">
        <f>Report!#REF!</f>
        <v>#REF!</v>
      </c>
      <c r="Z7" s="2" t="e">
        <f>Report!#REF!</f>
        <v>#REF!</v>
      </c>
    </row>
    <row r="8" spans="2:26" ht="28.5" customHeight="1" x14ac:dyDescent="0.25">
      <c r="B8" s="4" t="s">
        <v>14</v>
      </c>
      <c r="C8" s="3">
        <v>0.8</v>
      </c>
      <c r="D8" s="3">
        <v>0.85</v>
      </c>
      <c r="E8" s="2" t="e">
        <f>Report!#REF!</f>
        <v>#REF!</v>
      </c>
      <c r="F8" s="2" t="e">
        <f>Report!#REF!</f>
        <v>#REF!</v>
      </c>
      <c r="G8" s="2" t="e">
        <f>Report!#REF!</f>
        <v>#REF!</v>
      </c>
      <c r="H8" s="2" t="e">
        <f>Report!#REF!</f>
        <v>#REF!</v>
      </c>
      <c r="I8" s="2" t="e">
        <f>Report!#REF!</f>
        <v>#REF!</v>
      </c>
      <c r="J8" s="2" t="e">
        <f>Report!#REF!</f>
        <v>#REF!</v>
      </c>
      <c r="K8" s="2" t="e">
        <f>Report!#REF!</f>
        <v>#REF!</v>
      </c>
      <c r="L8" s="2" t="e">
        <f>Report!#REF!</f>
        <v>#REF!</v>
      </c>
      <c r="M8" s="2" t="e">
        <f>Report!#REF!</f>
        <v>#REF!</v>
      </c>
      <c r="N8" s="2" t="e">
        <f>Report!#REF!</f>
        <v>#REF!</v>
      </c>
      <c r="O8" s="2" t="e">
        <f>Report!#REF!</f>
        <v>#REF!</v>
      </c>
      <c r="P8" s="2" t="e">
        <f>Report!#REF!</f>
        <v>#REF!</v>
      </c>
      <c r="Q8" s="2" t="e">
        <f>Report!#REF!</f>
        <v>#REF!</v>
      </c>
      <c r="R8" s="2" t="e">
        <f>Report!#REF!</f>
        <v>#REF!</v>
      </c>
      <c r="S8" s="2" t="e">
        <f>Report!#REF!</f>
        <v>#REF!</v>
      </c>
      <c r="T8" s="2" t="e">
        <f>Report!#REF!</f>
        <v>#REF!</v>
      </c>
      <c r="U8" s="2" t="e">
        <f>Report!#REF!</f>
        <v>#REF!</v>
      </c>
      <c r="V8" s="2" t="e">
        <f>Report!#REF!</f>
        <v>#REF!</v>
      </c>
      <c r="W8" s="2" t="e">
        <f>Report!#REF!</f>
        <v>#REF!</v>
      </c>
      <c r="X8" s="2" t="e">
        <f>Report!#REF!</f>
        <v>#REF!</v>
      </c>
      <c r="Y8" s="2" t="e">
        <f>Report!#REF!</f>
        <v>#REF!</v>
      </c>
      <c r="Z8" s="2" t="e">
        <f>Report!#REF!</f>
        <v>#REF!</v>
      </c>
    </row>
    <row r="9" spans="2:26" ht="28.5" customHeight="1" x14ac:dyDescent="0.25">
      <c r="B9" s="4" t="s">
        <v>44</v>
      </c>
      <c r="C9" s="3">
        <v>0.85</v>
      </c>
      <c r="D9" s="3">
        <v>0.9</v>
      </c>
      <c r="E9" s="2" t="e">
        <f>Report!#REF!</f>
        <v>#REF!</v>
      </c>
      <c r="F9" s="2" t="e">
        <f>Report!#REF!</f>
        <v>#REF!</v>
      </c>
      <c r="G9" s="2" t="e">
        <f>Report!#REF!</f>
        <v>#REF!</v>
      </c>
      <c r="H9" s="2" t="e">
        <f>Report!#REF!</f>
        <v>#REF!</v>
      </c>
      <c r="I9" s="2" t="e">
        <f>Report!#REF!</f>
        <v>#REF!</v>
      </c>
      <c r="J9" s="2" t="e">
        <f>Report!#REF!</f>
        <v>#REF!</v>
      </c>
      <c r="K9" s="2" t="e">
        <f>Report!#REF!</f>
        <v>#REF!</v>
      </c>
      <c r="L9" s="2" t="e">
        <f>Report!#REF!</f>
        <v>#REF!</v>
      </c>
      <c r="M9" s="2" t="e">
        <f>Report!#REF!</f>
        <v>#REF!</v>
      </c>
      <c r="N9" s="2" t="e">
        <f>Report!#REF!</f>
        <v>#REF!</v>
      </c>
      <c r="O9" s="2" t="e">
        <f>Report!#REF!</f>
        <v>#REF!</v>
      </c>
      <c r="P9" s="2" t="e">
        <f>Report!#REF!</f>
        <v>#REF!</v>
      </c>
      <c r="Q9" s="2" t="e">
        <f>Report!#REF!</f>
        <v>#REF!</v>
      </c>
      <c r="R9" s="2" t="e">
        <f>Report!#REF!</f>
        <v>#REF!</v>
      </c>
      <c r="S9" s="2" t="e">
        <f>Report!#REF!</f>
        <v>#REF!</v>
      </c>
      <c r="T9" s="2" t="e">
        <f>Report!#REF!</f>
        <v>#REF!</v>
      </c>
      <c r="U9" s="2" t="e">
        <f>Report!#REF!</f>
        <v>#REF!</v>
      </c>
      <c r="V9" s="2" t="e">
        <f>Report!#REF!</f>
        <v>#REF!</v>
      </c>
      <c r="W9" s="2" t="e">
        <f>Report!#REF!</f>
        <v>#REF!</v>
      </c>
      <c r="X9" s="2" t="e">
        <f>Report!#REF!</f>
        <v>#REF!</v>
      </c>
      <c r="Y9" s="2" t="e">
        <f>Report!#REF!</f>
        <v>#REF!</v>
      </c>
      <c r="Z9" s="2" t="e">
        <f>Report!#REF!</f>
        <v>#REF!</v>
      </c>
    </row>
  </sheetData>
  <mergeCells count="4">
    <mergeCell ref="B3:B4"/>
    <mergeCell ref="C3:C4"/>
    <mergeCell ref="D3:D4"/>
    <mergeCell ref="E3:Z3"/>
  </mergeCells>
  <conditionalFormatting sqref="E5:Z5">
    <cfRule type="cellIs" dxfId="4" priority="5" operator="lessThan">
      <formula>$C$5</formula>
    </cfRule>
  </conditionalFormatting>
  <conditionalFormatting sqref="E6:Z6">
    <cfRule type="cellIs" dxfId="3" priority="4" operator="lessThan">
      <formula>$C$6</formula>
    </cfRule>
  </conditionalFormatting>
  <conditionalFormatting sqref="E7:Z7">
    <cfRule type="cellIs" dxfId="2" priority="3" operator="lessThan">
      <formula>$C$7</formula>
    </cfRule>
  </conditionalFormatting>
  <conditionalFormatting sqref="E8:Z8">
    <cfRule type="cellIs" dxfId="1" priority="2" operator="lessThan">
      <formula>$C$8</formula>
    </cfRule>
  </conditionalFormatting>
  <conditionalFormatting sqref="E9:Z9">
    <cfRule type="cellIs" dxfId="0" priority="1" operator="lessThan">
      <formula>$C$9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Sheet1</vt:lpstr>
      <vt:lpstr>Report!Print_Area</vt:lpstr>
    </vt:vector>
  </TitlesOfParts>
  <Company>North West Ambulance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Hindle (ADM)</dc:creator>
  <cp:lastModifiedBy>Anthony North</cp:lastModifiedBy>
  <cp:lastPrinted>2017-06-15T13:56:56Z</cp:lastPrinted>
  <dcterms:created xsi:type="dcterms:W3CDTF">2013-05-02T16:55:16Z</dcterms:created>
  <dcterms:modified xsi:type="dcterms:W3CDTF">2019-03-12T09:56:10Z</dcterms:modified>
</cp:coreProperties>
</file>